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H50" i="1"/>
  <c r="G32"/>
  <c r="G31"/>
  <c r="F31"/>
  <c r="F30"/>
  <c r="E30"/>
  <c r="E29"/>
  <c r="D29"/>
  <c r="D28"/>
  <c r="C28"/>
  <c r="C27"/>
  <c r="G20"/>
  <c r="G19"/>
  <c r="F19"/>
  <c r="F18"/>
  <c r="E18"/>
  <c r="E17"/>
  <c r="D17"/>
  <c r="H17" s="1"/>
  <c r="D16"/>
  <c r="C16"/>
  <c r="C15"/>
  <c r="H43"/>
  <c r="H39"/>
  <c r="H42"/>
  <c r="H40" l="1"/>
  <c r="E51" l="1"/>
  <c r="H16"/>
  <c r="D51" s="1"/>
  <c r="H41"/>
  <c r="H19" l="1"/>
  <c r="G51" s="1"/>
  <c r="H18"/>
  <c r="F51" s="1"/>
  <c r="H51" s="1"/>
  <c r="H31" l="1"/>
  <c r="G38" s="1"/>
  <c r="G44" s="1"/>
  <c r="G52" s="1"/>
  <c r="H30"/>
  <c r="F38" s="1"/>
  <c r="F44" s="1"/>
  <c r="F52" s="1"/>
  <c r="H29" l="1"/>
  <c r="E38" s="1"/>
  <c r="E44" s="1"/>
  <c r="E52" s="1"/>
  <c r="H28"/>
  <c r="D38" s="1"/>
  <c r="D44" l="1"/>
  <c r="H38"/>
  <c r="H44" l="1"/>
  <c r="D52"/>
  <c r="D53" l="1"/>
  <c r="E50" s="1"/>
  <c r="E53" s="1"/>
  <c r="F50" s="1"/>
  <c r="F53" s="1"/>
  <c r="G50" s="1"/>
  <c r="G53" s="1"/>
  <c r="H52"/>
  <c r="H53" s="1"/>
</calcChain>
</file>

<file path=xl/sharedStrings.xml><?xml version="1.0" encoding="utf-8"?>
<sst xmlns="http://schemas.openxmlformats.org/spreadsheetml/2006/main" count="60" uniqueCount="38">
  <si>
    <t>Chiffre d'affaire</t>
  </si>
  <si>
    <t>Encaissements</t>
  </si>
  <si>
    <t>Total</t>
  </si>
  <si>
    <t>Achats</t>
  </si>
  <si>
    <t>Commission</t>
  </si>
  <si>
    <t>Assurances</t>
  </si>
  <si>
    <t>Emoluments</t>
  </si>
  <si>
    <t>Location</t>
  </si>
  <si>
    <t>Solde initial</t>
  </si>
  <si>
    <t>Décaissements</t>
  </si>
  <si>
    <t>Solde de trésorerie</t>
  </si>
  <si>
    <r>
      <rPr>
        <b/>
        <u/>
        <sz val="14"/>
        <color theme="1"/>
        <rFont val="Times New Roman"/>
        <family val="1"/>
        <scheme val="major"/>
      </rPr>
      <t>Module</t>
    </r>
    <r>
      <rPr>
        <sz val="14"/>
        <color theme="1"/>
        <rFont val="Times New Roman"/>
        <family val="1"/>
        <scheme val="major"/>
      </rPr>
      <t xml:space="preserve"> : Gestion Budgétaire</t>
    </r>
  </si>
  <si>
    <r>
      <rPr>
        <b/>
        <u/>
        <sz val="14"/>
        <color theme="1"/>
        <rFont val="Times New Roman"/>
        <family val="1"/>
        <scheme val="major"/>
      </rPr>
      <t>Enseignant</t>
    </r>
    <r>
      <rPr>
        <sz val="14"/>
        <color theme="1"/>
        <rFont val="Times New Roman"/>
        <family val="1"/>
        <scheme val="major"/>
      </rPr>
      <t xml:space="preserve"> : KHERRI Abdenacer</t>
    </r>
  </si>
  <si>
    <r>
      <rPr>
        <b/>
        <u/>
        <sz val="14"/>
        <color theme="1"/>
        <rFont val="Times New Roman"/>
        <family val="1"/>
        <scheme val="major"/>
      </rPr>
      <t>Année universitaire</t>
    </r>
    <r>
      <rPr>
        <sz val="14"/>
        <color theme="1"/>
        <rFont val="Times New Roman"/>
        <family val="1"/>
        <scheme val="major"/>
      </rPr>
      <t xml:space="preserve"> : 2008/2009</t>
    </r>
  </si>
  <si>
    <r>
      <rPr>
        <b/>
        <u/>
        <sz val="14"/>
        <color theme="1"/>
        <rFont val="Times New Roman"/>
        <family val="1"/>
        <scheme val="major"/>
      </rPr>
      <t>Niveau</t>
    </r>
    <r>
      <rPr>
        <b/>
        <sz val="14"/>
        <color theme="1"/>
        <rFont val="Times New Roman"/>
        <family val="1"/>
        <scheme val="major"/>
      </rPr>
      <t xml:space="preserve"> : </t>
    </r>
    <r>
      <rPr>
        <sz val="14"/>
        <color theme="1"/>
        <rFont val="Times New Roman"/>
        <family val="1"/>
        <scheme val="major"/>
      </rPr>
      <t>3 ème année</t>
    </r>
  </si>
  <si>
    <r>
      <rPr>
        <b/>
        <u/>
        <sz val="14"/>
        <color theme="1"/>
        <rFont val="Times New Roman"/>
        <family val="1"/>
        <scheme val="major"/>
      </rPr>
      <t>Spécialité</t>
    </r>
    <r>
      <rPr>
        <b/>
        <sz val="14"/>
        <color theme="1"/>
        <rFont val="Times New Roman"/>
        <family val="1"/>
        <scheme val="major"/>
      </rPr>
      <t xml:space="preserve"> : </t>
    </r>
    <r>
      <rPr>
        <sz val="14"/>
        <color theme="1"/>
        <rFont val="Times New Roman"/>
        <family val="1"/>
        <scheme val="major"/>
      </rPr>
      <t>Management</t>
    </r>
  </si>
  <si>
    <r>
      <rPr>
        <b/>
        <u/>
        <sz val="14"/>
        <color theme="1"/>
        <rFont val="Times New Roman"/>
        <family val="1"/>
        <scheme val="major"/>
      </rPr>
      <t>Groupes</t>
    </r>
    <r>
      <rPr>
        <b/>
        <sz val="14"/>
        <color theme="1"/>
        <rFont val="Times New Roman"/>
        <family val="1"/>
        <scheme val="major"/>
      </rPr>
      <t xml:space="preserve"> : </t>
    </r>
    <r>
      <rPr>
        <sz val="14"/>
        <color theme="1"/>
        <rFont val="Times New Roman"/>
        <family val="1"/>
        <scheme val="major"/>
      </rPr>
      <t>1,2,3, et 6</t>
    </r>
  </si>
  <si>
    <t>4 ème Trim</t>
  </si>
  <si>
    <t>3 ème Trim</t>
  </si>
  <si>
    <t>2 ème Trim</t>
  </si>
  <si>
    <t>1 er Trim</t>
  </si>
  <si>
    <t xml:space="preserve">Total </t>
  </si>
  <si>
    <t>4 ème Trim (n)</t>
  </si>
  <si>
    <t>1 er Trim (n+1)</t>
  </si>
  <si>
    <t>2 ème Trim (n+1)</t>
  </si>
  <si>
    <t>3 ème Trim (n+1)</t>
  </si>
  <si>
    <t>4 ème Trim (n+1)</t>
  </si>
  <si>
    <t>1 er Trim (n+2)</t>
  </si>
  <si>
    <t>CORRIGE  TYPE  ET  BAREME  /  EXAMEN  DU  RATTRAPAGE</t>
  </si>
  <si>
    <t>Charges de production</t>
  </si>
  <si>
    <t>4 Trim (n)</t>
  </si>
  <si>
    <t>Année (n+1)</t>
  </si>
  <si>
    <t>ECOLE  NATIONALE  SUPERIEURE  DU  COMMERCE</t>
  </si>
  <si>
    <t>1.  Budget des encaissements des ventes :  [ 04 Points ]</t>
  </si>
  <si>
    <t>2.  Budget des décaissements des achats :  [ 04 Points ]</t>
  </si>
  <si>
    <t>3.  Budget des décaissements des charges :  [ 06 Points ]</t>
  </si>
  <si>
    <t>4.  Budget de trésorerie (Synthèse) :  [ 04 Points ]</t>
  </si>
  <si>
    <t>NB : L'organisation et la bonne présentation de la copie d'examen  [ 02 Points ]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</si>
</sst>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b/>
      <sz val="18"/>
      <color theme="1"/>
      <name val="Times New Roman"/>
      <family val="1"/>
      <scheme val="major"/>
    </font>
    <font>
      <b/>
      <u/>
      <sz val="14"/>
      <color theme="1"/>
      <name val="Times New Roman"/>
      <family val="1"/>
      <scheme val="major"/>
    </font>
    <font>
      <b/>
      <sz val="16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25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3" fontId="3" fillId="0" borderId="16" xfId="1" applyFont="1" applyBorder="1" applyAlignment="1">
      <alignment vertical="center"/>
    </xf>
    <xf numFmtId="43" fontId="3" fillId="0" borderId="35" xfId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3" fontId="3" fillId="0" borderId="38" xfId="1" applyFont="1" applyFill="1" applyBorder="1" applyAlignment="1">
      <alignment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3" fillId="0" borderId="16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5" xfId="1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6"/>
  <sheetViews>
    <sheetView tabSelected="1" workbookViewId="0">
      <selection activeCell="J10" sqref="J10"/>
    </sheetView>
  </sheetViews>
  <sheetFormatPr baseColWidth="10" defaultRowHeight="15.75"/>
  <cols>
    <col min="1" max="1" width="0.375" style="1" customWidth="1"/>
    <col min="2" max="2" width="15.5" style="1" customWidth="1"/>
    <col min="3" max="8" width="11.625" style="1" customWidth="1"/>
    <col min="9" max="16384" width="11" style="1"/>
  </cols>
  <sheetData>
    <row r="1" spans="2:8" ht="8.25" customHeight="1" thickBot="1"/>
    <row r="2" spans="2:8" ht="23.25" thickBot="1">
      <c r="B2" s="63" t="s">
        <v>32</v>
      </c>
      <c r="C2" s="64"/>
      <c r="D2" s="64"/>
      <c r="E2" s="64"/>
      <c r="F2" s="64"/>
      <c r="G2" s="64"/>
      <c r="H2" s="65"/>
    </row>
    <row r="4" spans="2:8" ht="18.75">
      <c r="B4" s="17" t="s">
        <v>14</v>
      </c>
      <c r="C4" s="16"/>
      <c r="F4" s="16" t="s">
        <v>11</v>
      </c>
      <c r="G4" s="16"/>
      <c r="H4" s="16"/>
    </row>
    <row r="5" spans="2:8" ht="18.75">
      <c r="B5" s="17" t="s">
        <v>15</v>
      </c>
      <c r="C5" s="16"/>
      <c r="F5" s="16" t="s">
        <v>12</v>
      </c>
      <c r="G5" s="16"/>
      <c r="H5" s="16"/>
    </row>
    <row r="6" spans="2:8" ht="18.75">
      <c r="B6" s="17" t="s">
        <v>16</v>
      </c>
      <c r="C6" s="16"/>
      <c r="F6" s="16" t="s">
        <v>13</v>
      </c>
      <c r="G6" s="16"/>
      <c r="H6" s="16"/>
    </row>
    <row r="7" spans="2:8" ht="45" customHeight="1" thickBot="1"/>
    <row r="8" spans="2:8" ht="27" customHeight="1" thickBot="1">
      <c r="B8" s="66" t="s">
        <v>28</v>
      </c>
      <c r="C8" s="67"/>
      <c r="D8" s="67"/>
      <c r="E8" s="67"/>
      <c r="F8" s="67"/>
      <c r="G8" s="67"/>
      <c r="H8" s="68"/>
    </row>
    <row r="9" spans="2:8" ht="24" customHeight="1"/>
    <row r="10" spans="2:8" ht="24" customHeight="1" thickBot="1"/>
    <row r="11" spans="2:8" ht="24" customHeight="1" thickBot="1">
      <c r="B11" s="60" t="s">
        <v>33</v>
      </c>
      <c r="C11" s="61"/>
      <c r="D11" s="61"/>
      <c r="E11" s="61"/>
      <c r="F11" s="61"/>
      <c r="G11" s="61"/>
      <c r="H11" s="62"/>
    </row>
    <row r="12" spans="2:8" ht="24" customHeight="1" thickBot="1"/>
    <row r="13" spans="2:8" ht="24" customHeight="1" thickBot="1">
      <c r="B13" s="27"/>
      <c r="C13" s="28" t="s">
        <v>30</v>
      </c>
      <c r="D13" s="7" t="s">
        <v>20</v>
      </c>
      <c r="E13" s="7" t="s">
        <v>19</v>
      </c>
      <c r="F13" s="7" t="s">
        <v>18</v>
      </c>
      <c r="G13" s="7" t="s">
        <v>17</v>
      </c>
      <c r="H13" s="8" t="s">
        <v>21</v>
      </c>
    </row>
    <row r="14" spans="2:8" ht="24" customHeight="1" thickBot="1">
      <c r="B14" s="6" t="s">
        <v>0</v>
      </c>
      <c r="C14" s="19">
        <v>600000</v>
      </c>
      <c r="D14" s="29">
        <v>520000</v>
      </c>
      <c r="E14" s="29">
        <v>450000</v>
      </c>
      <c r="F14" s="29">
        <v>580000</v>
      </c>
      <c r="G14" s="29">
        <v>630000</v>
      </c>
      <c r="H14" s="30">
        <v>0</v>
      </c>
    </row>
    <row r="15" spans="2:8" ht="24" customHeight="1" thickBot="1">
      <c r="B15" s="10" t="s">
        <v>22</v>
      </c>
      <c r="C15" s="36">
        <f>C14*0.4</f>
        <v>240000</v>
      </c>
      <c r="D15" s="37"/>
      <c r="E15" s="37"/>
      <c r="F15" s="37"/>
      <c r="G15" s="37"/>
      <c r="H15" s="31">
        <v>0</v>
      </c>
    </row>
    <row r="16" spans="2:8" ht="24" customHeight="1">
      <c r="B16" s="20" t="s">
        <v>23</v>
      </c>
      <c r="C16" s="38">
        <f>C14*0.6</f>
        <v>360000</v>
      </c>
      <c r="D16" s="39">
        <f>D14*0.4</f>
        <v>208000</v>
      </c>
      <c r="E16" s="39"/>
      <c r="F16" s="39"/>
      <c r="G16" s="39"/>
      <c r="H16" s="32">
        <f>SUM(C16:G16)</f>
        <v>568000</v>
      </c>
    </row>
    <row r="17" spans="2:8" ht="24" customHeight="1">
      <c r="B17" s="10" t="s">
        <v>24</v>
      </c>
      <c r="C17" s="40"/>
      <c r="D17" s="41">
        <f>D14*0.6</f>
        <v>312000</v>
      </c>
      <c r="E17" s="41">
        <f>E14*0.4</f>
        <v>180000</v>
      </c>
      <c r="F17" s="41"/>
      <c r="G17" s="41"/>
      <c r="H17" s="33">
        <f>SUM(C17:G17)</f>
        <v>492000</v>
      </c>
    </row>
    <row r="18" spans="2:8" ht="24" customHeight="1">
      <c r="B18" s="21" t="s">
        <v>25</v>
      </c>
      <c r="C18" s="40"/>
      <c r="D18" s="41"/>
      <c r="E18" s="41">
        <f>E14*0.6</f>
        <v>270000</v>
      </c>
      <c r="F18" s="41">
        <f>F14*0.4</f>
        <v>232000</v>
      </c>
      <c r="G18" s="41"/>
      <c r="H18" s="33">
        <f t="shared" ref="H18:H19" si="0">SUM(C18:G18)</f>
        <v>502000</v>
      </c>
    </row>
    <row r="19" spans="2:8" ht="24" customHeight="1" thickBot="1">
      <c r="B19" s="22" t="s">
        <v>26</v>
      </c>
      <c r="C19" s="42"/>
      <c r="D19" s="43"/>
      <c r="E19" s="43"/>
      <c r="F19" s="43">
        <f>F14*0.6</f>
        <v>348000</v>
      </c>
      <c r="G19" s="43">
        <f>G14*0.4</f>
        <v>252000</v>
      </c>
      <c r="H19" s="34">
        <f t="shared" si="0"/>
        <v>600000</v>
      </c>
    </row>
    <row r="20" spans="2:8" ht="24" customHeight="1" thickBot="1">
      <c r="B20" s="4" t="s">
        <v>27</v>
      </c>
      <c r="C20" s="44"/>
      <c r="D20" s="45"/>
      <c r="E20" s="45"/>
      <c r="F20" s="45"/>
      <c r="G20" s="45">
        <f>G14*0.6</f>
        <v>378000</v>
      </c>
      <c r="H20" s="35">
        <v>0</v>
      </c>
    </row>
    <row r="21" spans="2:8" ht="24" customHeight="1"/>
    <row r="22" spans="2:8" ht="24" customHeight="1" thickBot="1"/>
    <row r="23" spans="2:8" ht="24" customHeight="1" thickBot="1">
      <c r="B23" s="60" t="s">
        <v>34</v>
      </c>
      <c r="C23" s="61"/>
      <c r="D23" s="61"/>
      <c r="E23" s="61"/>
      <c r="F23" s="61"/>
      <c r="G23" s="61"/>
      <c r="H23" s="62"/>
    </row>
    <row r="24" spans="2:8" ht="24" customHeight="1" thickBot="1"/>
    <row r="25" spans="2:8" ht="24" customHeight="1" thickBot="1">
      <c r="B25" s="27"/>
      <c r="C25" s="28" t="s">
        <v>30</v>
      </c>
      <c r="D25" s="7" t="s">
        <v>20</v>
      </c>
      <c r="E25" s="7" t="s">
        <v>19</v>
      </c>
      <c r="F25" s="7" t="s">
        <v>18</v>
      </c>
      <c r="G25" s="7" t="s">
        <v>17</v>
      </c>
      <c r="H25" s="8" t="s">
        <v>21</v>
      </c>
    </row>
    <row r="26" spans="2:8" ht="24" customHeight="1" thickBot="1">
      <c r="B26" s="6" t="s">
        <v>3</v>
      </c>
      <c r="C26" s="19">
        <v>280000</v>
      </c>
      <c r="D26" s="29">
        <v>160000</v>
      </c>
      <c r="E26" s="29">
        <v>210000</v>
      </c>
      <c r="F26" s="29">
        <v>350000</v>
      </c>
      <c r="G26" s="29">
        <v>380000</v>
      </c>
      <c r="H26" s="30">
        <v>0</v>
      </c>
    </row>
    <row r="27" spans="2:8" ht="24" customHeight="1" thickBot="1">
      <c r="B27" s="10" t="s">
        <v>22</v>
      </c>
      <c r="C27" s="36">
        <f>C26*0.6</f>
        <v>168000</v>
      </c>
      <c r="D27" s="37"/>
      <c r="E27" s="37"/>
      <c r="F27" s="37"/>
      <c r="G27" s="37"/>
      <c r="H27" s="31">
        <v>0</v>
      </c>
    </row>
    <row r="28" spans="2:8" ht="24" customHeight="1">
      <c r="B28" s="9" t="s">
        <v>23</v>
      </c>
      <c r="C28" s="38">
        <f>C26*0.4</f>
        <v>112000</v>
      </c>
      <c r="D28" s="39">
        <f>D26*0.6</f>
        <v>96000</v>
      </c>
      <c r="E28" s="39"/>
      <c r="F28" s="39"/>
      <c r="G28" s="39"/>
      <c r="H28" s="32">
        <f>SUM(C28:G28)</f>
        <v>208000</v>
      </c>
    </row>
    <row r="29" spans="2:8" ht="24" customHeight="1">
      <c r="B29" s="21" t="s">
        <v>24</v>
      </c>
      <c r="C29" s="40"/>
      <c r="D29" s="41">
        <f>D26*0.4</f>
        <v>64000</v>
      </c>
      <c r="E29" s="41">
        <f>E26*0.6</f>
        <v>126000</v>
      </c>
      <c r="F29" s="41"/>
      <c r="G29" s="41"/>
      <c r="H29" s="33">
        <f t="shared" ref="H29:H31" si="1">SUM(C29:G29)</f>
        <v>190000</v>
      </c>
    </row>
    <row r="30" spans="2:8" ht="24" customHeight="1">
      <c r="B30" s="21" t="s">
        <v>25</v>
      </c>
      <c r="C30" s="40"/>
      <c r="D30" s="41"/>
      <c r="E30" s="41">
        <f>E26*0.4</f>
        <v>84000</v>
      </c>
      <c r="F30" s="41">
        <f>F26*0.6</f>
        <v>210000</v>
      </c>
      <c r="G30" s="41"/>
      <c r="H30" s="33">
        <f t="shared" si="1"/>
        <v>294000</v>
      </c>
    </row>
    <row r="31" spans="2:8" ht="24" customHeight="1" thickBot="1">
      <c r="B31" s="22" t="s">
        <v>26</v>
      </c>
      <c r="C31" s="42"/>
      <c r="D31" s="43"/>
      <c r="E31" s="43"/>
      <c r="F31" s="43">
        <f>F26*0.4</f>
        <v>140000</v>
      </c>
      <c r="G31" s="43">
        <f>G26*0.6</f>
        <v>228000</v>
      </c>
      <c r="H31" s="34">
        <f t="shared" si="1"/>
        <v>368000</v>
      </c>
    </row>
    <row r="32" spans="2:8" ht="24" customHeight="1" thickBot="1">
      <c r="B32" s="4" t="s">
        <v>27</v>
      </c>
      <c r="C32" s="44"/>
      <c r="D32" s="45"/>
      <c r="E32" s="45"/>
      <c r="F32" s="45"/>
      <c r="G32" s="45">
        <f>G26*0.4</f>
        <v>152000</v>
      </c>
      <c r="H32" s="35">
        <v>0</v>
      </c>
    </row>
    <row r="33" spans="2:8" ht="24" customHeight="1"/>
    <row r="34" spans="2:8" ht="24" customHeight="1" thickBot="1"/>
    <row r="35" spans="2:8" ht="24" customHeight="1" thickBot="1">
      <c r="B35" s="60" t="s">
        <v>35</v>
      </c>
      <c r="C35" s="61"/>
      <c r="D35" s="61"/>
      <c r="E35" s="61"/>
      <c r="F35" s="61"/>
      <c r="G35" s="61"/>
      <c r="H35" s="62"/>
    </row>
    <row r="36" spans="2:8" ht="24" customHeight="1" thickBot="1"/>
    <row r="37" spans="2:8" ht="24" customHeight="1" thickBot="1">
      <c r="B37" s="27"/>
      <c r="C37" s="50"/>
      <c r="D37" s="2" t="s">
        <v>20</v>
      </c>
      <c r="E37" s="3" t="s">
        <v>19</v>
      </c>
      <c r="F37" s="3" t="s">
        <v>18</v>
      </c>
      <c r="G37" s="3" t="s">
        <v>17</v>
      </c>
      <c r="H37" s="5" t="s">
        <v>31</v>
      </c>
    </row>
    <row r="38" spans="2:8" ht="24" customHeight="1">
      <c r="B38" s="23" t="s">
        <v>3</v>
      </c>
      <c r="C38" s="24"/>
      <c r="D38" s="38">
        <f>H28</f>
        <v>208000</v>
      </c>
      <c r="E38" s="39">
        <f>H29</f>
        <v>190000</v>
      </c>
      <c r="F38" s="39">
        <f>H30</f>
        <v>294000</v>
      </c>
      <c r="G38" s="39">
        <f>H31</f>
        <v>368000</v>
      </c>
      <c r="H38" s="46">
        <f>SUM(D38:G38)</f>
        <v>1060000</v>
      </c>
    </row>
    <row r="39" spans="2:8" ht="24" customHeight="1">
      <c r="B39" s="25" t="s">
        <v>29</v>
      </c>
      <c r="C39" s="26"/>
      <c r="D39" s="40">
        <v>105000</v>
      </c>
      <c r="E39" s="41">
        <v>85000</v>
      </c>
      <c r="F39" s="41">
        <v>120000</v>
      </c>
      <c r="G39" s="41">
        <v>190000</v>
      </c>
      <c r="H39" s="33">
        <f t="shared" ref="H39:H42" si="2">SUM(D39:G39)</f>
        <v>500000</v>
      </c>
    </row>
    <row r="40" spans="2:8" ht="24" customHeight="1">
      <c r="B40" s="25" t="s">
        <v>4</v>
      </c>
      <c r="C40" s="26"/>
      <c r="D40" s="40">
        <v>52000</v>
      </c>
      <c r="E40" s="41">
        <v>45000</v>
      </c>
      <c r="F40" s="41">
        <v>58000</v>
      </c>
      <c r="G40" s="41">
        <v>63000</v>
      </c>
      <c r="H40" s="33">
        <f t="shared" si="2"/>
        <v>218000</v>
      </c>
    </row>
    <row r="41" spans="2:8" ht="24" customHeight="1">
      <c r="B41" s="25" t="s">
        <v>5</v>
      </c>
      <c r="C41" s="26"/>
      <c r="D41" s="40"/>
      <c r="E41" s="41"/>
      <c r="F41" s="41"/>
      <c r="G41" s="41">
        <v>21800</v>
      </c>
      <c r="H41" s="33">
        <f t="shared" si="2"/>
        <v>21800</v>
      </c>
    </row>
    <row r="42" spans="2:8" ht="24" customHeight="1">
      <c r="B42" s="25" t="s">
        <v>6</v>
      </c>
      <c r="C42" s="26"/>
      <c r="D42" s="40">
        <v>32500</v>
      </c>
      <c r="E42" s="41">
        <v>32500</v>
      </c>
      <c r="F42" s="41">
        <v>32500</v>
      </c>
      <c r="G42" s="41">
        <v>32500</v>
      </c>
      <c r="H42" s="33">
        <f t="shared" si="2"/>
        <v>130000</v>
      </c>
    </row>
    <row r="43" spans="2:8" ht="24" customHeight="1" thickBot="1">
      <c r="B43" s="4" t="s">
        <v>7</v>
      </c>
      <c r="C43" s="12"/>
      <c r="D43" s="42">
        <v>45000</v>
      </c>
      <c r="E43" s="43">
        <v>45000</v>
      </c>
      <c r="F43" s="43">
        <v>45000</v>
      </c>
      <c r="G43" s="43">
        <v>45000</v>
      </c>
      <c r="H43" s="34">
        <f>SUM(D43:G43)</f>
        <v>180000</v>
      </c>
    </row>
    <row r="44" spans="2:8" ht="24" customHeight="1" thickBot="1">
      <c r="B44" s="14" t="s">
        <v>2</v>
      </c>
      <c r="C44" s="13"/>
      <c r="D44" s="47">
        <f>SUM(D38:D43)</f>
        <v>442500</v>
      </c>
      <c r="E44" s="48">
        <f>SUM(E38:E43)</f>
        <v>397500</v>
      </c>
      <c r="F44" s="48">
        <f>SUM(F38:F43)</f>
        <v>549500</v>
      </c>
      <c r="G44" s="48">
        <f>SUM(G38:G43)</f>
        <v>720300</v>
      </c>
      <c r="H44" s="49">
        <f>SUM(D44:G44)</f>
        <v>2109800</v>
      </c>
    </row>
    <row r="45" spans="2:8" ht="24" customHeight="1"/>
    <row r="46" spans="2:8" ht="24" customHeight="1" thickBot="1"/>
    <row r="47" spans="2:8" ht="24" customHeight="1" thickBot="1">
      <c r="B47" s="60" t="s">
        <v>36</v>
      </c>
      <c r="C47" s="61"/>
      <c r="D47" s="61"/>
      <c r="E47" s="61"/>
      <c r="F47" s="61"/>
      <c r="G47" s="61"/>
      <c r="H47" s="62"/>
    </row>
    <row r="48" spans="2:8" ht="24" customHeight="1" thickBot="1"/>
    <row r="49" spans="2:8" ht="24" customHeight="1" thickBot="1">
      <c r="B49" s="27"/>
      <c r="C49" s="50"/>
      <c r="D49" s="2" t="s">
        <v>20</v>
      </c>
      <c r="E49" s="3" t="s">
        <v>19</v>
      </c>
      <c r="F49" s="3" t="s">
        <v>18</v>
      </c>
      <c r="G49" s="15" t="s">
        <v>17</v>
      </c>
      <c r="H49" s="18" t="s">
        <v>31</v>
      </c>
    </row>
    <row r="50" spans="2:8" ht="24" customHeight="1">
      <c r="B50" s="23" t="s">
        <v>8</v>
      </c>
      <c r="C50" s="24"/>
      <c r="D50" s="38">
        <v>147800</v>
      </c>
      <c r="E50" s="39">
        <f>D53</f>
        <v>273300</v>
      </c>
      <c r="F50" s="39">
        <f>E53</f>
        <v>367800</v>
      </c>
      <c r="G50" s="51">
        <f>F53</f>
        <v>320300</v>
      </c>
      <c r="H50" s="52">
        <f>D50</f>
        <v>147800</v>
      </c>
    </row>
    <row r="51" spans="2:8" ht="24" customHeight="1">
      <c r="B51" s="25" t="s">
        <v>1</v>
      </c>
      <c r="C51" s="26"/>
      <c r="D51" s="40">
        <f>H16</f>
        <v>568000</v>
      </c>
      <c r="E51" s="41">
        <f>H17</f>
        <v>492000</v>
      </c>
      <c r="F51" s="41">
        <f>H18</f>
        <v>502000</v>
      </c>
      <c r="G51" s="53">
        <f>H19</f>
        <v>600000</v>
      </c>
      <c r="H51" s="54">
        <f>SUM(D51:G51)</f>
        <v>2162000</v>
      </c>
    </row>
    <row r="52" spans="2:8" ht="24" customHeight="1" thickBot="1">
      <c r="B52" s="10" t="s">
        <v>9</v>
      </c>
      <c r="C52" s="11"/>
      <c r="D52" s="40">
        <f>D44</f>
        <v>442500</v>
      </c>
      <c r="E52" s="41">
        <f>E44</f>
        <v>397500</v>
      </c>
      <c r="F52" s="41">
        <f>F44</f>
        <v>549500</v>
      </c>
      <c r="G52" s="53">
        <f>G44</f>
        <v>720300</v>
      </c>
      <c r="H52" s="55">
        <f>SUM(D52:G52)</f>
        <v>2109800</v>
      </c>
    </row>
    <row r="53" spans="2:8" ht="24" customHeight="1" thickBot="1">
      <c r="B53" s="14" t="s">
        <v>10</v>
      </c>
      <c r="C53" s="13"/>
      <c r="D53" s="56">
        <f>D50+D51-D52</f>
        <v>273300</v>
      </c>
      <c r="E53" s="57">
        <f>E50+E51-E52</f>
        <v>367800</v>
      </c>
      <c r="F53" s="57">
        <f>F50+F51-F52</f>
        <v>320300</v>
      </c>
      <c r="G53" s="58">
        <f>G50+G51-G52</f>
        <v>200000</v>
      </c>
      <c r="H53" s="59">
        <f>H50+H51-H52</f>
        <v>200000</v>
      </c>
    </row>
    <row r="54" spans="2:8" ht="24" customHeight="1"/>
    <row r="55" spans="2:8" ht="24" customHeight="1" thickBot="1"/>
    <row r="56" spans="2:8" ht="24" customHeight="1" thickBot="1">
      <c r="B56" s="60" t="s">
        <v>37</v>
      </c>
      <c r="C56" s="61"/>
      <c r="D56" s="61"/>
      <c r="E56" s="61"/>
      <c r="F56" s="61"/>
      <c r="G56" s="61"/>
      <c r="H56" s="62"/>
    </row>
  </sheetData>
  <mergeCells count="7">
    <mergeCell ref="B56:H56"/>
    <mergeCell ref="B35:H35"/>
    <mergeCell ref="B47:H47"/>
    <mergeCell ref="B2:H2"/>
    <mergeCell ref="B8:H8"/>
    <mergeCell ref="B23:H23"/>
    <mergeCell ref="B11:H11"/>
  </mergeCells>
  <pageMargins left="0.39370078740157483" right="0.39370078740157483" top="0.39370078740157483" bottom="0.19685039370078741" header="0" footer="0.19685039370078741"/>
  <pageSetup paperSize="9" orientation="portrait" horizontalDpi="300" verticalDpi="300" r:id="rId1"/>
  <headerFooter>
    <oddFooter>&amp;C&amp;"+,Normal"&amp;12Page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Abdenacer</dc:creator>
  <cp:lastModifiedBy>Abdenacer</cp:lastModifiedBy>
  <cp:lastPrinted>2009-10-22T19:39:21Z</cp:lastPrinted>
  <dcterms:created xsi:type="dcterms:W3CDTF">2009-05-06T15:25:50Z</dcterms:created>
  <dcterms:modified xsi:type="dcterms:W3CDTF">2009-10-22T19:39:22Z</dcterms:modified>
</cp:coreProperties>
</file>